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概览" sheetId="1" state="visible" r:id="rId1"/>
    <sheet xmlns:r="http://schemas.openxmlformats.org/officeDocument/2006/relationships" name="分期测算" sheetId="2" state="visible" r:id="rId2"/>
    <sheet xmlns:r="http://schemas.openxmlformats.org/officeDocument/2006/relationships" name="现金流与回收期" sheetId="3" state="visible" r:id="rId3"/>
    <sheet xmlns:r="http://schemas.openxmlformats.org/officeDocument/2006/relationships" name="集采关联" sheetId="4" state="visible" r:id="rId4"/>
    <sheet xmlns:r="http://schemas.openxmlformats.org/officeDocument/2006/relationships" name="品类需求规划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i val="1"/>
      <color rgb="005D6B63"/>
    </font>
    <font>
      <b val="1"/>
      <color rgb="005D6B63"/>
      <sz val="10"/>
    </font>
    <font>
      <b val="1"/>
      <color rgb="004E8C22"/>
      <sz val="16"/>
    </font>
    <font>
      <name val="Calibri"/>
      <b val="1"/>
      <color rgb="00FFFFFF"/>
      <sz val="11"/>
    </font>
    <font>
      <b val="1"/>
    </font>
    <font>
      <b val="1"/>
      <color rgb="004E8C22"/>
    </font>
    <font>
      <b val="1"/>
      <color rgb="001F6FCC"/>
    </font>
  </fonts>
  <fills count="6">
    <fill>
      <patternFill/>
    </fill>
    <fill>
      <patternFill patternType="gray125"/>
    </fill>
    <fill>
      <patternFill patternType="solid">
        <fgColor rgb="000D1F17"/>
      </patternFill>
    </fill>
    <fill>
      <patternFill patternType="solid">
        <fgColor rgb="004E8C22"/>
      </patternFill>
    </fill>
    <fill>
      <patternFill patternType="solid">
        <fgColor rgb="00EEF6E8"/>
      </patternFill>
    </fill>
    <fill>
      <patternFill patternType="solid">
        <fgColor rgb="001F6FCC"/>
      </patternFill>
    </fill>
  </fills>
  <borders count="2">
    <border>
      <left/>
      <right/>
      <top/>
      <bottom/>
      <diagonal/>
    </border>
    <border>
      <left style="thin">
        <color rgb="00D9E2D2"/>
      </left>
      <right style="thin">
        <color rgb="00D9E2D2"/>
      </right>
      <top style="thin">
        <color rgb="00D9E2D2"/>
      </top>
      <bottom style="thin">
        <color rgb="00D9E2D2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3" borderId="1" applyAlignment="1" pivotButton="0" quotePrefix="0" xfId="0">
      <alignment horizontal="center"/>
    </xf>
    <xf numFmtId="0" fontId="6" fillId="0" borderId="1" pivotButton="0" quotePrefix="0" xfId="0"/>
    <xf numFmtId="3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3" fontId="7" fillId="4" borderId="1" applyAlignment="1" pivotButton="0" quotePrefix="0" xfId="0">
      <alignment horizontal="right"/>
    </xf>
    <xf numFmtId="10" fontId="0" fillId="0" borderId="1" applyAlignment="1" pivotButton="0" quotePrefix="0" xfId="0">
      <alignment horizontal="right"/>
    </xf>
    <xf numFmtId="164" fontId="7" fillId="4" borderId="1" applyAlignment="1" pivotButton="0" quotePrefix="0" xfId="0">
      <alignment horizontal="right"/>
    </xf>
    <xf numFmtId="0" fontId="5" fillId="2" borderId="0" pivotButton="0" quotePrefix="0" xfId="0"/>
    <xf numFmtId="0" fontId="5" fillId="3" borderId="0" applyAlignment="1" pivotButton="0" quotePrefix="0" xfId="0">
      <alignment horizontal="center"/>
    </xf>
    <xf numFmtId="0" fontId="6" fillId="0" borderId="0" pivotButton="0" quotePrefix="0" xfId="0"/>
    <xf numFmtId="3" fontId="0" fillId="0" borderId="0" pivotButton="0" quotePrefix="0" xfId="0"/>
    <xf numFmtId="3" fontId="7" fillId="4" borderId="0" pivotButton="0" quotePrefix="0" xfId="0"/>
    <xf numFmtId="0" fontId="8" fillId="0" borderId="0" pivotButton="0" quotePrefix="0" xfId="0"/>
    <xf numFmtId="0" fontId="5" fillId="5" borderId="0" applyAlignment="1" pivotButton="0" quotePrefix="0" xfId="0">
      <alignment horizontal="left"/>
    </xf>
    <xf numFmtId="0" fontId="6" fillId="0" borderId="1" applyAlignment="1" pivotButton="0" quotePrefix="0" xfId="0">
      <alignment horizontal="left" wrapText="1"/>
    </xf>
    <xf numFmtId="0" fontId="0" fillId="0" borderId="1" applyAlignment="1" pivotButton="0" quotePrefix="0" xfId="0">
      <alignment horizontal="left" wrapText="1"/>
    </xf>
    <xf numFmtId="9" fontId="0" fillId="0" borderId="1" applyAlignment="1" pivotButton="0" quotePrefix="0" xfId="0">
      <alignment horizontal="right"/>
    </xf>
    <xf numFmtId="0" fontId="0" fillId="0" borderId="1" pivotButton="0" quotePrefix="0" xfId="0"/>
    <xf numFmtId="0" fontId="7" fillId="0" borderId="0" pivotButton="0" quotePrefix="0" xfId="0"/>
    <xf numFmtId="3" fontId="7" fillId="4" borderId="0" applyAlignment="1" pivotButton="0" quotePrefix="0" xfId="0">
      <alignment horizontal="right"/>
    </xf>
    <xf numFmtId="9" fontId="7" fillId="4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分期 GMV / 服务收入 / 净利 (AED)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'分期测算'!B22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'分期测算'!$A$23:$A$25</f>
            </numRef>
          </cat>
          <val>
            <numRef>
              <f>'分期测算'!$B$23:$B$25</f>
            </numRef>
          </val>
        </ser>
        <ser>
          <idx val="1"/>
          <order val="1"/>
          <tx>
            <strRef>
              <f>'分期测算'!C22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'分期测算'!$A$23:$A$25</f>
            </numRef>
          </cat>
          <val>
            <numRef>
              <f>'分期测算'!$C$23:$C$25</f>
            </numRef>
          </val>
        </ser>
        <ser>
          <idx val="2"/>
          <order val="2"/>
          <tx>
            <strRef>
              <f>'分期测算'!D22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'分期测算'!$A$23:$A$25</f>
            </numRef>
          </cat>
          <val>
            <numRef>
              <f>'分期测算'!$D$23:$D$25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累计净现金 J 曲线 (AED)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'现金流与回收期'!$B$1:$H$1</f>
            </numRef>
          </cat>
          <val>
            <numRef>
              <f>'现金流与回收期'!$B$5:$H$5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分品类需求: 工程自用 vs 第三方集采 (AED)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'品类需求规划'!C1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'品类需求规划'!$A$2:$A$9</f>
            </numRef>
          </cat>
          <val>
            <numRef>
              <f>'品类需求规划'!$C$2:$C$9</f>
            </numRef>
          </val>
        </ser>
        <ser>
          <idx val="1"/>
          <order val="1"/>
          <tx>
            <strRef>
              <f>'品类需求规划'!D1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'品类需求规划'!$A$2:$A$9</f>
            </numRef>
          </cat>
          <val>
            <numRef>
              <f>'品类需求规划'!$D$2:$D$9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8</row>
      <rowOff>0</rowOff>
    </from>
    <ext cx="72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9</col>
      <colOff>0</colOff>
      <row>1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4" customWidth="1" min="3" max="3"/>
    <col width="16" customWidth="1" min="4" max="4"/>
    <col width="16" customWidth="1" min="5" max="5"/>
  </cols>
  <sheetData>
    <row r="1" ht="30" customHeight="1">
      <c r="A1" s="1" t="inlineStr">
        <is>
          <t>YUJ 中东集采中央仓 · 投资与产值规划</t>
        </is>
      </c>
    </row>
    <row r="2">
      <c r="A2" s="2" t="inlineStr">
        <is>
          <t>货币 AED · GMV=集采交易流水(产值) · 服务收入=GMV×综合服务费率 · 中性情景默认参数</t>
        </is>
      </c>
    </row>
    <row r="4">
      <c r="A4" s="3" t="inlineStr">
        <is>
          <t>累计总投资</t>
        </is>
      </c>
      <c r="C4" s="3" t="inlineStr">
        <is>
          <t>满产GMV产值</t>
        </is>
      </c>
      <c r="E4" s="3" t="inlineStr">
        <is>
          <t>满产服务收入</t>
        </is>
      </c>
    </row>
    <row r="5">
      <c r="A5" s="4" t="inlineStr">
        <is>
          <t>AED 172M</t>
        </is>
      </c>
      <c r="C5" s="4" t="inlineStr">
        <is>
          <t>AED 3.50B</t>
        </is>
      </c>
      <c r="E5" s="4" t="inlineStr">
        <is>
          <t>AED 220.5M</t>
        </is>
      </c>
    </row>
    <row r="7">
      <c r="A7" s="3" t="inlineStr">
        <is>
          <t>满产净利</t>
        </is>
      </c>
      <c r="C7" s="3" t="inlineStr">
        <is>
          <t>满产ROI</t>
        </is>
      </c>
      <c r="E7" s="3" t="inlineStr">
        <is>
          <t>静态回收期</t>
        </is>
      </c>
    </row>
    <row r="8">
      <c r="A8" s="4" t="inlineStr">
        <is>
          <t>AED 110.0M</t>
        </is>
      </c>
      <c r="C8" s="4" t="inlineStr">
        <is>
          <t>64.0%</t>
        </is>
      </c>
      <c r="E8" s="4" t="inlineStr">
        <is>
          <t>5.4 年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0" customWidth="1" min="4" max="4"/>
  </cols>
  <sheetData>
    <row r="1">
      <c r="A1" s="5" t="inlineStr">
        <is>
          <t>科目</t>
        </is>
      </c>
      <c r="B1" s="6" t="inlineStr">
        <is>
          <t>一期 集散仓</t>
        </is>
      </c>
      <c r="C1" s="6" t="inlineStr">
        <is>
          <t>二期 中央仓+保税</t>
        </is>
      </c>
      <c r="D1" s="6" t="inlineStr">
        <is>
          <t>三期 供应链中枢</t>
        </is>
      </c>
      <c r="F1" t="inlineStr">
        <is>
          <t>(图表数据)</t>
        </is>
      </c>
    </row>
    <row r="2">
      <c r="A2" s="7" t="inlineStr">
        <is>
          <t>集采产值 GMV</t>
        </is>
      </c>
      <c r="B2" s="8" t="n">
        <v>300000000</v>
      </c>
      <c r="C2" s="8" t="n">
        <v>1200000000</v>
      </c>
      <c r="D2" s="8" t="n">
        <v>3500000000</v>
      </c>
    </row>
    <row r="3">
      <c r="A3" s="7" t="inlineStr">
        <is>
          <t>综合服务费率</t>
        </is>
      </c>
      <c r="B3" s="9" t="n">
        <v>0.04</v>
      </c>
      <c r="C3" s="9" t="n">
        <v>0.053</v>
      </c>
      <c r="D3" s="9" t="n">
        <v>0.063</v>
      </c>
    </row>
    <row r="4">
      <c r="A4" s="7" t="inlineStr">
        <is>
          <t>服务收入</t>
        </is>
      </c>
      <c r="B4" s="8" t="n">
        <v>12000000</v>
      </c>
      <c r="C4" s="8" t="n">
        <v>63600000</v>
      </c>
      <c r="D4" s="8" t="n">
        <v>220500000</v>
      </c>
    </row>
    <row r="5">
      <c r="A5" s="7" t="inlineStr">
        <is>
          <t>厂房租金</t>
        </is>
      </c>
      <c r="B5" s="8" t="n">
        <v>-2100000</v>
      </c>
      <c r="C5" s="8" t="n">
        <v>-5250000</v>
      </c>
      <c r="D5" s="8" t="n">
        <v>-14000000</v>
      </c>
    </row>
    <row r="6">
      <c r="A6" s="7" t="inlineStr">
        <is>
          <t>人工</t>
        </is>
      </c>
      <c r="B6" s="8" t="n">
        <v>-2400000</v>
      </c>
      <c r="C6" s="8" t="n">
        <v>-6600000</v>
      </c>
      <c r="D6" s="8" t="n">
        <v>-15600000</v>
      </c>
    </row>
    <row r="7">
      <c r="A7" s="7" t="inlineStr">
        <is>
          <t>运营费用</t>
        </is>
      </c>
      <c r="B7" s="8" t="n">
        <v>-1440000</v>
      </c>
      <c r="C7" s="8" t="n">
        <v>-7632000</v>
      </c>
      <c r="D7" s="8" t="n">
        <v>-26460000</v>
      </c>
    </row>
    <row r="8">
      <c r="A8" s="7" t="inlineStr">
        <is>
          <t>销售管理</t>
        </is>
      </c>
      <c r="B8" s="8" t="n">
        <v>-1200000</v>
      </c>
      <c r="C8" s="8" t="n">
        <v>-6360000</v>
      </c>
      <c r="D8" s="8" t="n">
        <v>-22050000</v>
      </c>
    </row>
    <row r="9">
      <c r="A9" s="7" t="inlineStr">
        <is>
          <t>折旧</t>
        </is>
      </c>
      <c r="B9" s="8" t="n">
        <v>-1500000</v>
      </c>
      <c r="C9" s="8" t="n">
        <v>-6500000</v>
      </c>
      <c r="D9" s="8" t="n">
        <v>-21500000</v>
      </c>
    </row>
    <row r="10">
      <c r="A10" s="7" t="inlineStr">
        <is>
          <t>EBITDA</t>
        </is>
      </c>
      <c r="B10" s="8" t="n">
        <v>4860000</v>
      </c>
      <c r="C10" s="8" t="n">
        <v>37758000</v>
      </c>
      <c r="D10" s="8" t="n">
        <v>142390000</v>
      </c>
    </row>
    <row r="11">
      <c r="A11" s="7" t="inlineStr">
        <is>
          <t>税前利润</t>
        </is>
      </c>
      <c r="B11" s="8" t="n">
        <v>3360000</v>
      </c>
      <c r="C11" s="8" t="n">
        <v>31258000</v>
      </c>
      <c r="D11" s="8" t="n">
        <v>120890000</v>
      </c>
    </row>
    <row r="12">
      <c r="A12" s="7" t="inlineStr">
        <is>
          <t>所得税</t>
        </is>
      </c>
      <c r="B12" s="8" t="n">
        <v>-268650</v>
      </c>
      <c r="C12" s="8" t="n">
        <v>-2779470</v>
      </c>
      <c r="D12" s="8" t="n">
        <v>-10846350</v>
      </c>
    </row>
    <row r="13">
      <c r="A13" s="7" t="inlineStr">
        <is>
          <t>净利润</t>
        </is>
      </c>
      <c r="B13" s="10" t="n">
        <v>3091350</v>
      </c>
      <c r="C13" s="10" t="n">
        <v>28478530</v>
      </c>
      <c r="D13" s="10" t="n">
        <v>110043650</v>
      </c>
    </row>
    <row r="14">
      <c r="A14" s="7" t="inlineStr">
        <is>
          <t>净利率</t>
        </is>
      </c>
      <c r="B14" s="9" t="n">
        <v>0.2576125</v>
      </c>
      <c r="C14" s="9" t="n">
        <v>0.4477756289308176</v>
      </c>
      <c r="D14" s="9" t="n">
        <v>0.4990641723356009</v>
      </c>
    </row>
    <row r="15">
      <c r="A15" s="7" t="inlineStr">
        <is>
          <t>净利/GMV</t>
        </is>
      </c>
      <c r="B15" s="11" t="n">
        <v>0.0103045</v>
      </c>
      <c r="C15" s="11" t="n">
        <v>0.02373210833333333</v>
      </c>
      <c r="D15" s="11" t="n">
        <v>0.03144104285714286</v>
      </c>
    </row>
    <row r="16">
      <c r="A16" s="7" t="inlineStr">
        <is>
          <t>增量CAPEX</t>
        </is>
      </c>
      <c r="B16" s="8" t="n">
        <v>12000000</v>
      </c>
      <c r="C16" s="8" t="n">
        <v>40000000</v>
      </c>
      <c r="D16" s="8" t="n">
        <v>120000000</v>
      </c>
    </row>
    <row r="17">
      <c r="A17" s="7" t="inlineStr">
        <is>
          <t>累计CAPEX</t>
        </is>
      </c>
      <c r="B17" s="8" t="n">
        <v>12000000</v>
      </c>
      <c r="C17" s="8" t="n">
        <v>52000000</v>
      </c>
      <c r="D17" s="8" t="n">
        <v>172000000</v>
      </c>
    </row>
    <row r="18">
      <c r="A18" s="7" t="inlineStr">
        <is>
          <t>累计ROI</t>
        </is>
      </c>
      <c r="B18" s="12" t="n">
        <v>0.2576125</v>
      </c>
      <c r="C18" s="12" t="n">
        <v>0.5476640384615384</v>
      </c>
      <c r="D18" s="12" t="n">
        <v>0.6397886627906977</v>
      </c>
    </row>
    <row r="19">
      <c r="A19" s="7" t="inlineStr">
        <is>
          <t>用工(人)</t>
        </is>
      </c>
      <c r="B19" s="8" t="n">
        <v>40</v>
      </c>
      <c r="C19" s="8" t="n">
        <v>110</v>
      </c>
      <c r="D19" s="8" t="n">
        <v>260</v>
      </c>
    </row>
    <row r="22">
      <c r="A22" t="inlineStr">
        <is>
          <t>期</t>
        </is>
      </c>
      <c r="B22" t="inlineStr">
        <is>
          <t>GMV</t>
        </is>
      </c>
      <c r="C22" t="inlineStr">
        <is>
          <t>服务收入</t>
        </is>
      </c>
      <c r="D22" t="inlineStr">
        <is>
          <t>净利润</t>
        </is>
      </c>
    </row>
    <row r="23">
      <c r="A23" t="inlineStr">
        <is>
          <t>一期</t>
        </is>
      </c>
      <c r="B23" t="n">
        <v>300000000</v>
      </c>
      <c r="C23" t="n">
        <v>12000000</v>
      </c>
      <c r="D23" t="n">
        <v>3091350</v>
      </c>
    </row>
    <row r="24">
      <c r="A24" t="inlineStr">
        <is>
          <t>二期</t>
        </is>
      </c>
      <c r="B24" t="n">
        <v>1200000000</v>
      </c>
      <c r="C24" t="n">
        <v>63600000</v>
      </c>
      <c r="D24" t="n">
        <v>28478530</v>
      </c>
    </row>
    <row r="25">
      <c r="A25" t="inlineStr">
        <is>
          <t>三期</t>
        </is>
      </c>
      <c r="B25" t="n">
        <v>3500000000</v>
      </c>
      <c r="C25" t="n">
        <v>220500000</v>
      </c>
      <c r="D25" t="n">
        <v>110043650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3" t="inlineStr">
        <is>
          <t>年度(AED)</t>
        </is>
      </c>
      <c r="B1" s="14" t="inlineStr">
        <is>
          <t>第0年</t>
        </is>
      </c>
      <c r="C1" s="14" t="inlineStr">
        <is>
          <t>第1年</t>
        </is>
      </c>
      <c r="D1" s="14" t="inlineStr">
        <is>
          <t>第2年</t>
        </is>
      </c>
      <c r="E1" s="14" t="inlineStr">
        <is>
          <t>第3年</t>
        </is>
      </c>
      <c r="F1" s="14" t="inlineStr">
        <is>
          <t>第4年</t>
        </is>
      </c>
      <c r="G1" s="14" t="inlineStr">
        <is>
          <t>第5年</t>
        </is>
      </c>
      <c r="H1" s="14" t="inlineStr">
        <is>
          <t>第6年</t>
        </is>
      </c>
    </row>
    <row r="2">
      <c r="A2" s="15" t="inlineStr">
        <is>
          <t>经营净现金</t>
        </is>
      </c>
      <c r="B2" s="16" t="n">
        <v>2295675</v>
      </c>
      <c r="C2" s="16" t="n">
        <v>4591350</v>
      </c>
      <c r="D2" s="16" t="n">
        <v>24484971</v>
      </c>
      <c r="E2" s="16" t="n">
        <v>34978530</v>
      </c>
      <c r="F2" s="16" t="n">
        <v>65771825</v>
      </c>
      <c r="G2" s="16" t="n">
        <v>105234920</v>
      </c>
      <c r="H2" s="16" t="n">
        <v>131543650</v>
      </c>
    </row>
    <row r="3">
      <c r="A3" s="15" t="inlineStr">
        <is>
          <t>资本开支</t>
        </is>
      </c>
      <c r="B3" s="16" t="n">
        <v>-12000000</v>
      </c>
      <c r="C3" s="16" t="n">
        <v>-40000000</v>
      </c>
      <c r="D3" s="16" t="n">
        <v>0</v>
      </c>
      <c r="E3" s="16" t="n">
        <v>-120000000</v>
      </c>
      <c r="F3" s="16" t="n">
        <v>0</v>
      </c>
      <c r="G3" s="16" t="n">
        <v>0</v>
      </c>
      <c r="H3" s="16" t="n">
        <v>0</v>
      </c>
    </row>
    <row r="4">
      <c r="A4" s="15" t="inlineStr">
        <is>
          <t>当年净现金</t>
        </is>
      </c>
      <c r="B4" s="16" t="n">
        <v>-9704325</v>
      </c>
      <c r="C4" s="16" t="n">
        <v>-35408650</v>
      </c>
      <c r="D4" s="16" t="n">
        <v>24484971</v>
      </c>
      <c r="E4" s="16" t="n">
        <v>-85021470</v>
      </c>
      <c r="F4" s="16" t="n">
        <v>65771825</v>
      </c>
      <c r="G4" s="16" t="n">
        <v>105234920</v>
      </c>
      <c r="H4" s="16" t="n">
        <v>131543650</v>
      </c>
    </row>
    <row r="5">
      <c r="A5" s="15" t="inlineStr">
        <is>
          <t>累计净现金</t>
        </is>
      </c>
      <c r="B5" s="17" t="n">
        <v>-9704325</v>
      </c>
      <c r="C5" s="17" t="n">
        <v>-45112975</v>
      </c>
      <c r="D5" s="17" t="n">
        <v>-20628004</v>
      </c>
      <c r="E5" s="17" t="n">
        <v>-105649474</v>
      </c>
      <c r="F5" s="17" t="n">
        <v>-39877649</v>
      </c>
      <c r="G5" s="17" t="n">
        <v>65357271</v>
      </c>
      <c r="H5" s="17" t="n">
        <v>196900921</v>
      </c>
    </row>
    <row r="7">
      <c r="A7" s="18" t="inlineStr">
        <is>
          <t>静态回收期: 5.4 年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30" customWidth="1" min="3" max="3"/>
    <col width="24" customWidth="1" min="4" max="4"/>
  </cols>
  <sheetData>
    <row r="1">
      <c r="A1" s="19" t="inlineStr">
        <is>
          <t>集采品类</t>
        </is>
      </c>
      <c r="B1" s="19" t="inlineStr">
        <is>
          <t>对接在谈项目</t>
        </is>
      </c>
      <c r="C1" s="19" t="inlineStr">
        <is>
          <t>客户主体</t>
        </is>
      </c>
      <c r="D1" s="19" t="inlineStr">
        <is>
          <t>供应来源</t>
        </is>
      </c>
    </row>
    <row r="2">
      <c r="A2" s="20" t="inlineStr">
        <is>
          <t>液冷/温控/精密空调</t>
        </is>
      </c>
      <c r="B2" s="21" t="inlineStr">
        <is>
          <t>P-01 HUMAIN · P-02 G42 数据中心</t>
        </is>
      </c>
      <c r="C2" s="21" t="inlineStr">
        <is>
          <t>HUMAIN(PIF) · G42/Mubadala</t>
        </is>
      </c>
      <c r="D2" s="21" t="inlineStr">
        <is>
          <t>佳力图+进口集采</t>
        </is>
      </c>
    </row>
    <row r="3">
      <c r="A3" s="20" t="inlineStr">
        <is>
          <t>机电/配电/桥架/电缆</t>
        </is>
      </c>
      <c r="B3" s="21" t="inlineStr">
        <is>
          <t>P-06 ACWA Power 园区/DC</t>
        </is>
      </c>
      <c r="C3" s="21" t="inlineStr">
        <is>
          <t>ACWA Power · 电建 EPC</t>
        </is>
      </c>
      <c r="D3" s="21" t="inlineStr">
        <is>
          <t>区域集采+长协</t>
        </is>
      </c>
    </row>
    <row r="4">
      <c r="A4" s="20" t="inlineStr">
        <is>
          <t>钢结构/管材/支吊架</t>
        </is>
      </c>
      <c r="B4" s="21" t="inlineStr">
        <is>
          <t>NEOM/Diriyah giga(经EPC)</t>
        </is>
      </c>
      <c r="C4" s="21" t="inlineStr">
        <is>
          <t>电建 EPC 总包</t>
        </is>
      </c>
      <c r="D4" s="21" t="inlineStr">
        <is>
          <t>区域集采+国内整柜</t>
        </is>
      </c>
    </row>
    <row r="5">
      <c r="A5" s="20" t="inlineStr">
        <is>
          <t>幕墙型材/玻璃/单元板块</t>
        </is>
      </c>
      <c r="B5" s="21" t="inlineStr">
        <is>
          <t>P-08 PIF 算力园区楼·园区配套</t>
        </is>
      </c>
      <c r="C5" s="21" t="inlineStr">
        <is>
          <t>PIF/HUMAIN·业主</t>
        </is>
      </c>
      <c r="D5" s="21" t="inlineStr">
        <is>
          <t>隔壁 YUJ 工厂直供</t>
        </is>
      </c>
    </row>
    <row r="6">
      <c r="A6" s="20" t="inlineStr">
        <is>
          <t>内装/装饰/暖通末端</t>
        </is>
      </c>
      <c r="B6" s="21" t="inlineStr">
        <is>
          <t>P-09 DIFC·园区办公</t>
        </is>
      </c>
      <c r="C6" s="21" t="inlineStr">
        <is>
          <t>DIFC·Mubadala</t>
        </is>
      </c>
      <c r="D6" s="21" t="inlineStr">
        <is>
          <t>集采+本地分销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12" customWidth="1" min="3" max="3"/>
    <col width="12" customWidth="1" min="4" max="4"/>
    <col width="12" customWidth="1" min="5" max="5"/>
    <col width="8" customWidth="1" min="6" max="6"/>
    <col width="10" customWidth="1" min="7" max="7"/>
    <col width="22" customWidth="1" min="8" max="8"/>
  </cols>
  <sheetData>
    <row r="1">
      <c r="A1" s="5" t="inlineStr">
        <is>
          <t>品类</t>
        </is>
      </c>
      <c r="B1" s="6" t="inlineStr">
        <is>
          <t>对应YUJ业务线</t>
        </is>
      </c>
      <c r="C1" s="6" t="inlineStr">
        <is>
          <t>工程自用</t>
        </is>
      </c>
      <c r="D1" s="6" t="inlineStr">
        <is>
          <t>第三方集采</t>
        </is>
      </c>
      <c r="E1" s="6" t="inlineStr">
        <is>
          <t>合计</t>
        </is>
      </c>
      <c r="F1" s="6" t="inlineStr">
        <is>
          <t>占比</t>
        </is>
      </c>
      <c r="G1" s="6" t="inlineStr">
        <is>
          <t>毛利率</t>
        </is>
      </c>
      <c r="H1" s="6" t="inlineStr">
        <is>
          <t>主要供应来源</t>
        </is>
      </c>
    </row>
    <row r="2">
      <c r="A2" s="7" t="inlineStr">
        <is>
          <t>机电MEP(机械/电气/给排水/智能)</t>
        </is>
      </c>
      <c r="B2" s="21" t="inlineStr">
        <is>
          <t>机电MEP·工程建造</t>
        </is>
      </c>
      <c r="C2" s="8" t="n">
        <v>480000000</v>
      </c>
      <c r="D2" s="8" t="n">
        <v>520000000</v>
      </c>
      <c r="E2" s="8" t="n">
        <v>1000000000</v>
      </c>
      <c r="F2" s="22" t="n">
        <v>0.2857142857142857</v>
      </c>
      <c r="G2" s="23" t="inlineStr">
        <is>
          <t>5-7%</t>
        </is>
      </c>
      <c r="H2" s="21" t="inlineStr">
        <is>
          <t>区域集采+长协</t>
        </is>
      </c>
    </row>
    <row r="3">
      <c r="A3" s="7" t="inlineStr">
        <is>
          <t>液冷/温控/精密空调</t>
        </is>
      </c>
      <c r="B3" s="21" t="inlineStr">
        <is>
          <t>MEP·科技/ESG</t>
        </is>
      </c>
      <c r="C3" s="8" t="n">
        <v>300000000</v>
      </c>
      <c r="D3" s="8" t="n">
        <v>250000000</v>
      </c>
      <c r="E3" s="8" t="n">
        <v>550000000</v>
      </c>
      <c r="F3" s="22" t="n">
        <v>0.1571428571428571</v>
      </c>
      <c r="G3" s="23" t="inlineStr">
        <is>
          <t>8-12%</t>
        </is>
      </c>
      <c r="H3" s="21" t="inlineStr">
        <is>
          <t>佳力图+进口</t>
        </is>
      </c>
    </row>
    <row r="4">
      <c r="A4" s="7" t="inlineStr">
        <is>
          <t>电缆/配电/桥架</t>
        </is>
      </c>
      <c r="B4" s="21" t="inlineStr">
        <is>
          <t>机电MEP</t>
        </is>
      </c>
      <c r="C4" s="8" t="n">
        <v>220000000</v>
      </c>
      <c r="D4" s="8" t="n">
        <v>230000000</v>
      </c>
      <c r="E4" s="8" t="n">
        <v>450000000</v>
      </c>
      <c r="F4" s="22" t="n">
        <v>0.1285714285714286</v>
      </c>
      <c r="G4" s="23" t="inlineStr">
        <is>
          <t>5-8%</t>
        </is>
      </c>
      <c r="H4" s="21" t="inlineStr">
        <is>
          <t>长协+本地</t>
        </is>
      </c>
    </row>
    <row r="5">
      <c r="A5" s="7" t="inlineStr">
        <is>
          <t>钢结构/管材/支吊架</t>
        </is>
      </c>
      <c r="B5" s="21" t="inlineStr">
        <is>
          <t>工程建造·基础设施</t>
        </is>
      </c>
      <c r="C5" s="8" t="n">
        <v>240000000</v>
      </c>
      <c r="D5" s="8" t="n">
        <v>160000000</v>
      </c>
      <c r="E5" s="8" t="n">
        <v>400000000</v>
      </c>
      <c r="F5" s="22" t="n">
        <v>0.1142857142857143</v>
      </c>
      <c r="G5" s="23" t="inlineStr">
        <is>
          <t>4-6%</t>
        </is>
      </c>
      <c r="H5" s="21" t="inlineStr">
        <is>
          <t>国内整柜+区域</t>
        </is>
      </c>
    </row>
    <row r="6">
      <c r="A6" s="7" t="inlineStr">
        <is>
          <t>幕墙型材/玻璃/单元板块</t>
        </is>
      </c>
      <c r="B6" s="21" t="inlineStr">
        <is>
          <t>工程建造(隔壁工厂)</t>
        </is>
      </c>
      <c r="C6" s="8" t="n">
        <v>280000000</v>
      </c>
      <c r="D6" s="8" t="n">
        <v>120000000</v>
      </c>
      <c r="E6" s="8" t="n">
        <v>400000000</v>
      </c>
      <c r="F6" s="22" t="n">
        <v>0.1142857142857143</v>
      </c>
      <c r="G6" s="23" t="inlineStr">
        <is>
          <t>6-9%</t>
        </is>
      </c>
      <c r="H6" s="21" t="inlineStr">
        <is>
          <t>隔壁YUJ工厂直供</t>
        </is>
      </c>
    </row>
    <row r="7">
      <c r="A7" s="7" t="inlineStr">
        <is>
          <t>装饰/内装/暖通末端</t>
        </is>
      </c>
      <c r="B7" s="21" t="inlineStr">
        <is>
          <t>设计咨询·工程建造</t>
        </is>
      </c>
      <c r="C7" s="8" t="n">
        <v>180000000</v>
      </c>
      <c r="D7" s="8" t="n">
        <v>120000000</v>
      </c>
      <c r="E7" s="8" t="n">
        <v>300000000</v>
      </c>
      <c r="F7" s="22" t="n">
        <v>0.08571428571428572</v>
      </c>
      <c r="G7" s="23" t="inlineStr">
        <is>
          <t>7-10%</t>
        </is>
      </c>
      <c r="H7" s="21" t="inlineStr">
        <is>
          <t>集采+本地分销</t>
        </is>
      </c>
    </row>
    <row r="8">
      <c r="A8" s="7" t="inlineStr">
        <is>
          <t>智能化/弱电/安防</t>
        </is>
      </c>
      <c r="B8" s="21" t="inlineStr">
        <is>
          <t>科技/ESG·MEP</t>
        </is>
      </c>
      <c r="C8" s="8" t="n">
        <v>120000000</v>
      </c>
      <c r="D8" s="8" t="n">
        <v>80000000</v>
      </c>
      <c r="E8" s="8" t="n">
        <v>200000000</v>
      </c>
      <c r="F8" s="22" t="n">
        <v>0.05714285714285714</v>
      </c>
      <c r="G8" s="23" t="inlineStr">
        <is>
          <t>8-12%</t>
        </is>
      </c>
      <c r="H8" s="21" t="inlineStr">
        <is>
          <t>集采+品牌代理</t>
        </is>
      </c>
    </row>
    <row r="9">
      <c r="A9" s="7" t="inlineStr">
        <is>
          <t>市政/基础设施材料</t>
        </is>
      </c>
      <c r="B9" s="21" t="inlineStr">
        <is>
          <t>基础设施</t>
        </is>
      </c>
      <c r="C9" s="8" t="n">
        <v>120000000</v>
      </c>
      <c r="D9" s="8" t="n">
        <v>80000000</v>
      </c>
      <c r="E9" s="8" t="n">
        <v>200000000</v>
      </c>
      <c r="F9" s="22" t="n">
        <v>0.05714285714285714</v>
      </c>
      <c r="G9" s="23" t="inlineStr">
        <is>
          <t>4-6%</t>
        </is>
      </c>
      <c r="H9" s="21" t="inlineStr">
        <is>
          <t>区域集采</t>
        </is>
      </c>
    </row>
    <row r="10">
      <c r="A10" s="24" t="inlineStr">
        <is>
          <t>合计</t>
        </is>
      </c>
      <c r="C10" s="25" t="n">
        <v>1940000000</v>
      </c>
      <c r="D10" s="25" t="n">
        <v>1560000000</v>
      </c>
      <c r="E10" s="25" t="n">
        <v>3500000000</v>
      </c>
      <c r="F10" s="26" t="n">
        <v>1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2026-06-22T11:07:54Z</dcterms:created>
  <dcterms:modified xmlns:dcterms="http://purl.org/dc/terms/" xmlns:xsi="http://www.w3.org/2001/XMLSchema-instance" xsi:type="dcterms:W3CDTF">2026-06-22T11:07:54Z</dcterms:modified>
</cp:coreProperties>
</file>